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ffice\Desktop\A.O N°01-2022 (Terrains de sport)\A.O N°01-2022\"/>
    </mc:Choice>
  </mc:AlternateContent>
  <bookViews>
    <workbookView xWindow="0" yWindow="0" windowWidth="24000" windowHeight="9600"/>
  </bookViews>
  <sheets>
    <sheet name="BP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D8" i="1"/>
  <c r="F50" i="1" l="1"/>
  <c r="F51" i="1" l="1"/>
  <c r="F52" i="1" s="1"/>
  <c r="F53" i="1" s="1"/>
</calcChain>
</file>

<file path=xl/sharedStrings.xml><?xml version="1.0" encoding="utf-8"?>
<sst xmlns="http://schemas.openxmlformats.org/spreadsheetml/2006/main" count="89" uniqueCount="76">
  <si>
    <t>BORDEREAU DES PRIX - DETAIL ESTIMATIF</t>
  </si>
  <si>
    <t>N°</t>
  </si>
  <si>
    <t>DESIGNATION DES OUVRAGES</t>
  </si>
  <si>
    <t>Uté</t>
  </si>
  <si>
    <t>Qté</t>
  </si>
  <si>
    <t>PU.HT</t>
  </si>
  <si>
    <t>PT.HT</t>
  </si>
  <si>
    <t>A- GROS ŒUVRES</t>
  </si>
  <si>
    <t>1/- TERRASSEMENTS</t>
  </si>
  <si>
    <t>Fouilles en masse dans tous terrains y compris rocher</t>
  </si>
  <si>
    <r>
      <rPr>
        <sz val="11"/>
        <rFont val="Times New Roman"/>
      </rPr>
      <t>m</t>
    </r>
    <r>
      <rPr>
        <sz val="7"/>
        <color rgb="FF000000"/>
        <rFont val="Times New Roman"/>
      </rPr>
      <t>3</t>
    </r>
  </si>
  <si>
    <t>Fouilles en rigoles ou en puits dans tous terrains y compris rocher</t>
  </si>
  <si>
    <r>
      <rPr>
        <sz val="11"/>
        <rFont val="Times New Roman"/>
      </rPr>
      <t>m</t>
    </r>
    <r>
      <rPr>
        <sz val="7"/>
        <color rgb="FF000000"/>
        <rFont val="Times New Roman"/>
      </rPr>
      <t>3</t>
    </r>
  </si>
  <si>
    <t>Mise en remblais ou évacuation à la décharge publique</t>
  </si>
  <si>
    <r>
      <rPr>
        <sz val="11"/>
        <rFont val="Times New Roman"/>
      </rPr>
      <t>m</t>
    </r>
    <r>
      <rPr>
        <sz val="7"/>
        <color rgb="FF000000"/>
        <rFont val="Times New Roman"/>
      </rPr>
      <t>3</t>
    </r>
  </si>
  <si>
    <t>TOTAL TERRASSEMENTS</t>
  </si>
  <si>
    <t>2/-BETON ARME ET MACONNERIE</t>
  </si>
  <si>
    <t>Béton de propreté</t>
  </si>
  <si>
    <r>
      <rPr>
        <sz val="11"/>
        <rFont val="Times New Roman"/>
      </rPr>
      <t>m</t>
    </r>
    <r>
      <rPr>
        <sz val="7"/>
        <rFont val="Times New Roman"/>
      </rPr>
      <t>3</t>
    </r>
  </si>
  <si>
    <t>Maçonnerie en fondations et en élévation</t>
  </si>
  <si>
    <t>Béton banché</t>
  </si>
  <si>
    <r>
      <rPr>
        <sz val="11"/>
        <rFont val="Times New Roman"/>
      </rPr>
      <t>m</t>
    </r>
    <r>
      <rPr>
        <sz val="7"/>
        <rFont val="Times New Roman"/>
      </rPr>
      <t>3</t>
    </r>
  </si>
  <si>
    <t xml:space="preserve"> Béton cyclopien</t>
  </si>
  <si>
    <t>Béton pour béton armé en fondation et en élévation</t>
  </si>
  <si>
    <r>
      <rPr>
        <sz val="11"/>
        <rFont val="Times New Roman"/>
      </rPr>
      <t>m</t>
    </r>
    <r>
      <rPr>
        <sz val="7"/>
        <rFont val="Times New Roman"/>
      </rPr>
      <t>3</t>
    </r>
  </si>
  <si>
    <t>Acier pour béton armé</t>
  </si>
  <si>
    <t>kg</t>
  </si>
  <si>
    <t>Fourniture et mise en œuvre de tout venant compacté</t>
  </si>
  <si>
    <r>
      <rPr>
        <sz val="11"/>
        <rFont val="Times New Roman"/>
      </rPr>
      <t>m</t>
    </r>
    <r>
      <rPr>
        <sz val="7"/>
        <color rgb="FF000000"/>
        <rFont val="Times New Roman"/>
      </rPr>
      <t>3</t>
    </r>
  </si>
  <si>
    <t>TOTAL BETON ARME ET MACONNERIE</t>
  </si>
  <si>
    <t>3/ CANALISATIONS ET REGARDS</t>
  </si>
  <si>
    <t>Regards visitable toutes dimensions</t>
  </si>
  <si>
    <t>U</t>
  </si>
  <si>
    <t>Canalisation en PVC pour Assainissement Diam 200mm</t>
  </si>
  <si>
    <t>ml</t>
  </si>
  <si>
    <t>Caniveau</t>
  </si>
  <si>
    <t>TOTAL CANALISATIONS ET REGARDS</t>
  </si>
  <si>
    <t>B-MENUISERIE:</t>
  </si>
  <si>
    <t>Porte métallique</t>
  </si>
  <si>
    <r>
      <rPr>
        <sz val="11"/>
        <rFont val="Times New Roman"/>
      </rPr>
      <t>m</t>
    </r>
    <r>
      <rPr>
        <sz val="7"/>
        <color rgb="FF000000"/>
        <rFont val="Times New Roman"/>
      </rPr>
      <t>2</t>
    </r>
  </si>
  <si>
    <t xml:space="preserve">Fourniture et pose des pares ballons </t>
  </si>
  <si>
    <t>m2</t>
  </si>
  <si>
    <t>Fourniture et pose d’une clôture 2m hors sol</t>
  </si>
  <si>
    <t>TOTAL MENUISERIE</t>
  </si>
  <si>
    <t xml:space="preserve">C-ELECTRICITE - LUSTRERIE: </t>
  </si>
  <si>
    <t>Mise à la terre en cuivre nu de 28mm²</t>
  </si>
  <si>
    <t xml:space="preserve">Fourniture et pose d’armoire de commande et de protection de l'éclairage y/c raccordement </t>
  </si>
  <si>
    <t>Câble armé U 1000 RO2 V4x16mm2</t>
  </si>
  <si>
    <t xml:space="preserve">Fourniture et installation de candélabres coniques de 10m de hauteur 4mm d’épaisseur équipé de trois projecteurs de 400w </t>
  </si>
  <si>
    <t>Regards de tirage</t>
  </si>
  <si>
    <t>TOTAL ELECTRICITE - LUSTRERIE</t>
  </si>
  <si>
    <t>D-PLOMBERIE:</t>
  </si>
  <si>
    <t>Tubes en PPR</t>
  </si>
  <si>
    <t>Fourniture et pose de bouches d’arrosage.</t>
  </si>
  <si>
    <t>TOTAL PLOMBERIE</t>
  </si>
  <si>
    <t>E- AMENAGEMENTS DE TERRAINS DE SPORT</t>
  </si>
  <si>
    <t>Réalisation de fond de forme</t>
  </si>
  <si>
    <r>
      <rPr>
        <sz val="11"/>
        <rFont val="Times New Roman"/>
      </rPr>
      <t>m</t>
    </r>
    <r>
      <rPr>
        <sz val="7"/>
        <color rgb="FF000000"/>
        <rFont val="Times New Roman"/>
      </rPr>
      <t>2</t>
    </r>
  </si>
  <si>
    <t>Couche de fermeture en sable</t>
  </si>
  <si>
    <r>
      <rPr>
        <sz val="11"/>
        <rFont val="Times New Roman"/>
      </rPr>
      <t>m</t>
    </r>
    <r>
      <rPr>
        <sz val="7"/>
        <color rgb="FF000000"/>
        <rFont val="Times New Roman"/>
      </rPr>
      <t>2</t>
    </r>
  </si>
  <si>
    <r>
      <rPr>
        <sz val="11"/>
        <rFont val="Times New Roman"/>
      </rPr>
      <t>m</t>
    </r>
    <r>
      <rPr>
        <sz val="7"/>
        <color rgb="FF000000"/>
        <rFont val="Times New Roman"/>
      </rPr>
      <t>2</t>
    </r>
  </si>
  <si>
    <t>Matériel nécessaire à l’entretien du gazon : cadre de brossage</t>
  </si>
  <si>
    <t>Aménagement  de terrain polyvalent</t>
  </si>
  <si>
    <r>
      <rPr>
        <sz val="11"/>
        <rFont val="Times New Roman"/>
      </rPr>
      <t>m</t>
    </r>
    <r>
      <rPr>
        <sz val="7"/>
        <color rgb="FF000000"/>
        <rFont val="Times New Roman"/>
      </rPr>
      <t>2</t>
    </r>
  </si>
  <si>
    <t>TOTAL AMENAGEMENTS DU TERRAIN DE SPORT</t>
  </si>
  <si>
    <t>F - DIVERS</t>
  </si>
  <si>
    <t>Panneau d’enseigne</t>
  </si>
  <si>
    <t xml:space="preserve">Fourniture et pose de bordure de trottoir type T3/T4 </t>
  </si>
  <si>
    <t>TOTAL DIVERS</t>
  </si>
  <si>
    <t>TOTAL HT</t>
  </si>
  <si>
    <t>TVA 20%</t>
  </si>
  <si>
    <t>TOTAL TTC</t>
  </si>
  <si>
    <t>(Signature et cachet de l’Entrepreneur)</t>
  </si>
  <si>
    <t>En date du ……………………………..</t>
  </si>
  <si>
    <t>Amenagement et revêtement de terrain de sport en gazon synthétique y compris drains et couche de souplesse</t>
  </si>
  <si>
    <r>
      <rPr>
        <sz val="11"/>
        <rFont val="Times New Roman"/>
      </rPr>
      <t>m</t>
    </r>
    <r>
      <rPr>
        <sz val="7"/>
        <rFont val="Times New Roman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</si>
</sst>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Calibri"/>
      <scheme val="minor"/>
    </font>
    <font>
      <b/>
      <u/>
      <sz val="15"/>
      <name val="Times New Roman"/>
    </font>
    <font>
      <b/>
      <sz val="11"/>
      <name val="Times New Roman"/>
    </font>
    <font>
      <sz val="11"/>
      <name val="Calibri"/>
    </font>
    <font>
      <sz val="11"/>
      <name val="Times New Roman"/>
    </font>
    <font>
      <b/>
      <sz val="12"/>
      <name val="Times New Roman"/>
    </font>
    <font>
      <sz val="11"/>
      <name val="Times New Roman"/>
    </font>
    <font>
      <b/>
      <sz val="12"/>
      <name val="Times New Roman"/>
    </font>
    <font>
      <b/>
      <sz val="11"/>
      <name val="Times New Roman"/>
    </font>
    <font>
      <sz val="11"/>
      <name val="Calibri"/>
    </font>
    <font>
      <sz val="12"/>
      <name val="Calibri"/>
    </font>
    <font>
      <sz val="7"/>
      <color rgb="FF000000"/>
      <name val="Times New Roman"/>
    </font>
    <font>
      <sz val="7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vertical="center" wrapText="1"/>
    </xf>
    <xf numFmtId="4" fontId="5" fillId="3" borderId="6" xfId="0" applyNumberFormat="1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vertical="center" wrapText="1"/>
    </xf>
    <xf numFmtId="4" fontId="7" fillId="3" borderId="6" xfId="0" applyNumberFormat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 wrapText="1"/>
    </xf>
    <xf numFmtId="0" fontId="4" fillId="3" borderId="6" xfId="0" applyFont="1" applyFill="1" applyBorder="1" applyAlignment="1">
      <alignment vertical="center" wrapText="1"/>
    </xf>
    <xf numFmtId="4" fontId="5" fillId="4" borderId="6" xfId="0" applyNumberFormat="1" applyFont="1" applyFill="1" applyBorder="1" applyAlignment="1">
      <alignment vertical="center" wrapText="1"/>
    </xf>
    <xf numFmtId="0" fontId="3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9" fillId="0" borderId="7" xfId="0" applyFont="1" applyBorder="1"/>
    <xf numFmtId="0" fontId="9" fillId="0" borderId="8" xfId="0" applyFont="1" applyBorder="1"/>
    <xf numFmtId="0" fontId="9" fillId="0" borderId="10" xfId="0" applyFont="1" applyBorder="1"/>
    <xf numFmtId="0" fontId="2" fillId="4" borderId="9" xfId="0" applyFont="1" applyFill="1" applyBorder="1" applyAlignment="1">
      <alignment horizontal="center" vertical="center" wrapText="1"/>
    </xf>
    <xf numFmtId="0" fontId="9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zoomScaleNormal="100" workbookViewId="0">
      <selection activeCell="C12" sqref="C12"/>
    </sheetView>
  </sheetViews>
  <sheetFormatPr baseColWidth="10" defaultColWidth="14.42578125" defaultRowHeight="15" customHeight="1"/>
  <cols>
    <col min="1" max="1" width="4.7109375" customWidth="1"/>
    <col min="2" max="2" width="87.5703125" customWidth="1"/>
    <col min="3" max="3" width="8.28515625" customWidth="1"/>
    <col min="4" max="4" width="11.28515625" customWidth="1"/>
    <col min="5" max="5" width="12.7109375" customWidth="1"/>
    <col min="6" max="6" width="18.5703125" customWidth="1"/>
    <col min="7" max="11" width="10" customWidth="1"/>
  </cols>
  <sheetData>
    <row r="1" spans="1:11" ht="20.25" customHeight="1">
      <c r="A1" s="41" t="s">
        <v>0</v>
      </c>
      <c r="B1" s="42"/>
      <c r="C1" s="42"/>
      <c r="D1" s="42"/>
      <c r="E1" s="42"/>
      <c r="F1" s="42"/>
    </row>
    <row r="2" spans="1:11" ht="15.75" customHeight="1"/>
    <row r="3" spans="1:11" ht="16.5" customHeigh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/>
      <c r="H3" s="3"/>
      <c r="I3" s="3"/>
      <c r="J3" s="3"/>
      <c r="K3" s="3"/>
    </row>
    <row r="4" spans="1:11" ht="18.75" customHeight="1">
      <c r="A4" s="4"/>
      <c r="B4" s="5" t="s">
        <v>7</v>
      </c>
      <c r="C4" s="6"/>
      <c r="D4" s="7"/>
      <c r="E4" s="7"/>
      <c r="F4" s="7"/>
    </row>
    <row r="5" spans="1:11" ht="18.75" customHeight="1">
      <c r="A5" s="4"/>
      <c r="B5" s="5" t="s">
        <v>8</v>
      </c>
      <c r="C5" s="6"/>
      <c r="D5" s="7"/>
      <c r="E5" s="8"/>
      <c r="F5" s="8"/>
    </row>
    <row r="6" spans="1:11" ht="18.75" customHeight="1">
      <c r="A6" s="4">
        <v>1</v>
      </c>
      <c r="B6" s="7" t="s">
        <v>9</v>
      </c>
      <c r="C6" s="6" t="s">
        <v>10</v>
      </c>
      <c r="D6" s="9">
        <v>2100</v>
      </c>
      <c r="E6" s="8"/>
      <c r="F6" s="8"/>
    </row>
    <row r="7" spans="1:11" ht="18.75" customHeight="1">
      <c r="A7" s="10">
        <v>2</v>
      </c>
      <c r="B7" s="11" t="s">
        <v>11</v>
      </c>
      <c r="C7" s="10" t="s">
        <v>12</v>
      </c>
      <c r="D7" s="12">
        <v>120</v>
      </c>
      <c r="E7" s="13"/>
      <c r="F7" s="8"/>
    </row>
    <row r="8" spans="1:11" ht="18.75" customHeight="1">
      <c r="A8" s="4">
        <v>3</v>
      </c>
      <c r="B8" s="7" t="s">
        <v>13</v>
      </c>
      <c r="C8" s="6" t="s">
        <v>14</v>
      </c>
      <c r="D8" s="9">
        <f>+D6+D7</f>
        <v>2220</v>
      </c>
      <c r="E8" s="14"/>
      <c r="F8" s="8"/>
    </row>
    <row r="9" spans="1:11" ht="16.5" customHeight="1">
      <c r="A9" s="4"/>
      <c r="B9" s="15" t="s">
        <v>15</v>
      </c>
      <c r="C9" s="16"/>
      <c r="D9" s="17"/>
      <c r="E9" s="18"/>
      <c r="F9" s="19"/>
    </row>
    <row r="10" spans="1:11" ht="18.75" customHeight="1">
      <c r="A10" s="4"/>
      <c r="B10" s="5" t="s">
        <v>16</v>
      </c>
      <c r="C10" s="6"/>
      <c r="D10" s="9"/>
      <c r="E10" s="8"/>
      <c r="F10" s="8"/>
    </row>
    <row r="11" spans="1:11" ht="18.75" customHeight="1">
      <c r="A11" s="20">
        <v>4</v>
      </c>
      <c r="B11" s="21" t="s">
        <v>17</v>
      </c>
      <c r="C11" s="22" t="s">
        <v>18</v>
      </c>
      <c r="D11" s="23">
        <v>30</v>
      </c>
      <c r="E11" s="24"/>
      <c r="F11" s="8"/>
    </row>
    <row r="12" spans="1:11" ht="18.75" customHeight="1">
      <c r="A12" s="20">
        <v>5</v>
      </c>
      <c r="B12" s="21" t="s">
        <v>19</v>
      </c>
      <c r="C12" s="6" t="s">
        <v>75</v>
      </c>
      <c r="D12" s="23">
        <v>30</v>
      </c>
      <c r="E12" s="24"/>
      <c r="F12" s="8"/>
    </row>
    <row r="13" spans="1:11" ht="18.75" customHeight="1">
      <c r="A13" s="20">
        <v>6</v>
      </c>
      <c r="B13" s="21" t="s">
        <v>20</v>
      </c>
      <c r="C13" s="22" t="s">
        <v>21</v>
      </c>
      <c r="D13" s="23">
        <v>55</v>
      </c>
      <c r="E13" s="24"/>
      <c r="F13" s="8"/>
    </row>
    <row r="14" spans="1:11" ht="18.75" customHeight="1">
      <c r="A14" s="20">
        <v>7</v>
      </c>
      <c r="B14" s="21" t="s">
        <v>22</v>
      </c>
      <c r="C14" s="22" t="s">
        <v>18</v>
      </c>
      <c r="D14" s="23">
        <v>30</v>
      </c>
      <c r="E14" s="24"/>
      <c r="F14" s="8"/>
    </row>
    <row r="15" spans="1:11" ht="18.75" customHeight="1">
      <c r="A15" s="20">
        <v>8</v>
      </c>
      <c r="B15" s="21" t="s">
        <v>23</v>
      </c>
      <c r="C15" s="22" t="s">
        <v>24</v>
      </c>
      <c r="D15" s="23">
        <v>60</v>
      </c>
      <c r="E15" s="24"/>
      <c r="F15" s="8"/>
    </row>
    <row r="16" spans="1:11" ht="18.75" customHeight="1">
      <c r="A16" s="20">
        <v>9</v>
      </c>
      <c r="B16" s="21" t="s">
        <v>25</v>
      </c>
      <c r="C16" s="22" t="s">
        <v>26</v>
      </c>
      <c r="D16" s="23">
        <v>11287</v>
      </c>
      <c r="E16" s="24"/>
      <c r="F16" s="8"/>
    </row>
    <row r="17" spans="1:6" ht="18.75" customHeight="1">
      <c r="A17" s="4">
        <v>10</v>
      </c>
      <c r="B17" s="21" t="s">
        <v>27</v>
      </c>
      <c r="C17" s="6" t="s">
        <v>28</v>
      </c>
      <c r="D17" s="9">
        <v>1100</v>
      </c>
      <c r="E17" s="8"/>
      <c r="F17" s="8"/>
    </row>
    <row r="18" spans="1:6" ht="16.5" customHeight="1">
      <c r="A18" s="4"/>
      <c r="B18" s="25" t="s">
        <v>29</v>
      </c>
      <c r="C18" s="26"/>
      <c r="D18" s="27"/>
      <c r="E18" s="19"/>
      <c r="F18" s="19"/>
    </row>
    <row r="19" spans="1:6" ht="18.75" customHeight="1">
      <c r="A19" s="4"/>
      <c r="B19" s="28" t="s">
        <v>30</v>
      </c>
      <c r="C19" s="6"/>
      <c r="D19" s="9"/>
      <c r="E19" s="8"/>
      <c r="F19" s="8"/>
    </row>
    <row r="20" spans="1:6" ht="18.75" customHeight="1">
      <c r="A20" s="4">
        <v>11</v>
      </c>
      <c r="B20" s="21" t="s">
        <v>31</v>
      </c>
      <c r="C20" s="6" t="s">
        <v>32</v>
      </c>
      <c r="D20" s="9">
        <v>16</v>
      </c>
      <c r="E20" s="8"/>
      <c r="F20" s="8"/>
    </row>
    <row r="21" spans="1:6" ht="18.75" customHeight="1">
      <c r="A21" s="4">
        <v>12</v>
      </c>
      <c r="B21" s="21" t="s">
        <v>33</v>
      </c>
      <c r="C21" s="6" t="s">
        <v>34</v>
      </c>
      <c r="D21" s="9">
        <v>80</v>
      </c>
      <c r="E21" s="8"/>
      <c r="F21" s="8"/>
    </row>
    <row r="22" spans="1:6" ht="18.75" customHeight="1">
      <c r="A22" s="4">
        <v>13</v>
      </c>
      <c r="B22" s="21" t="s">
        <v>35</v>
      </c>
      <c r="C22" s="6" t="s">
        <v>34</v>
      </c>
      <c r="D22" s="9">
        <v>70</v>
      </c>
      <c r="E22" s="8"/>
      <c r="F22" s="8"/>
    </row>
    <row r="23" spans="1:6" ht="16.5" customHeight="1">
      <c r="A23" s="4"/>
      <c r="B23" s="29" t="s">
        <v>36</v>
      </c>
      <c r="C23" s="30"/>
      <c r="D23" s="31"/>
      <c r="E23" s="32"/>
      <c r="F23" s="19"/>
    </row>
    <row r="24" spans="1:6" ht="18.75" customHeight="1">
      <c r="A24" s="4"/>
      <c r="B24" s="28" t="s">
        <v>37</v>
      </c>
      <c r="C24" s="6"/>
      <c r="D24" s="9"/>
      <c r="E24" s="8"/>
      <c r="F24" s="8"/>
    </row>
    <row r="25" spans="1:6" ht="18.75" customHeight="1">
      <c r="A25" s="4">
        <v>14</v>
      </c>
      <c r="B25" s="21" t="s">
        <v>38</v>
      </c>
      <c r="C25" s="6" t="s">
        <v>39</v>
      </c>
      <c r="D25" s="9">
        <v>9.6</v>
      </c>
      <c r="E25" s="14"/>
      <c r="F25" s="8"/>
    </row>
    <row r="26" spans="1:6" ht="18.75" customHeight="1">
      <c r="A26" s="4">
        <v>15</v>
      </c>
      <c r="B26" s="21" t="s">
        <v>40</v>
      </c>
      <c r="C26" s="6" t="s">
        <v>41</v>
      </c>
      <c r="D26" s="9">
        <f>240*4+3600</f>
        <v>4560</v>
      </c>
      <c r="E26" s="8"/>
      <c r="F26" s="8"/>
    </row>
    <row r="27" spans="1:6" ht="18.75" customHeight="1">
      <c r="A27" s="4">
        <v>16</v>
      </c>
      <c r="B27" s="21" t="s">
        <v>42</v>
      </c>
      <c r="C27" s="6" t="s">
        <v>34</v>
      </c>
      <c r="D27" s="9">
        <v>450</v>
      </c>
      <c r="E27" s="8"/>
      <c r="F27" s="8"/>
    </row>
    <row r="28" spans="1:6" ht="16.5" customHeight="1">
      <c r="A28" s="4"/>
      <c r="B28" s="29" t="s">
        <v>43</v>
      </c>
      <c r="C28" s="16"/>
      <c r="D28" s="17"/>
      <c r="E28" s="18"/>
      <c r="F28" s="19"/>
    </row>
    <row r="29" spans="1:6" ht="18.75" customHeight="1">
      <c r="A29" s="10"/>
      <c r="B29" s="33" t="s">
        <v>44</v>
      </c>
      <c r="C29" s="34"/>
      <c r="D29" s="35"/>
      <c r="E29" s="36"/>
      <c r="F29" s="8"/>
    </row>
    <row r="30" spans="1:6" ht="18.75" customHeight="1">
      <c r="A30" s="4">
        <v>17</v>
      </c>
      <c r="B30" s="21" t="s">
        <v>45</v>
      </c>
      <c r="C30" s="6" t="s">
        <v>34</v>
      </c>
      <c r="D30" s="9">
        <v>280</v>
      </c>
      <c r="E30" s="14"/>
      <c r="F30" s="8"/>
    </row>
    <row r="31" spans="1:6" ht="18.75" customHeight="1">
      <c r="A31" s="4">
        <v>18</v>
      </c>
      <c r="B31" s="21" t="s">
        <v>46</v>
      </c>
      <c r="C31" s="6" t="s">
        <v>32</v>
      </c>
      <c r="D31" s="9">
        <v>1</v>
      </c>
      <c r="E31" s="8"/>
      <c r="F31" s="8"/>
    </row>
    <row r="32" spans="1:6" ht="18.75" customHeight="1">
      <c r="A32" s="4">
        <v>19</v>
      </c>
      <c r="B32" s="7" t="s">
        <v>47</v>
      </c>
      <c r="C32" s="6" t="s">
        <v>34</v>
      </c>
      <c r="D32" s="9">
        <v>280</v>
      </c>
      <c r="E32" s="8"/>
      <c r="F32" s="8"/>
    </row>
    <row r="33" spans="1:6" ht="29.25" customHeight="1">
      <c r="A33" s="4">
        <v>20</v>
      </c>
      <c r="B33" s="7" t="s">
        <v>48</v>
      </c>
      <c r="C33" s="6" t="s">
        <v>32</v>
      </c>
      <c r="D33" s="9">
        <v>8</v>
      </c>
      <c r="E33" s="14"/>
      <c r="F33" s="8"/>
    </row>
    <row r="34" spans="1:6" ht="18.75" customHeight="1">
      <c r="A34" s="4">
        <v>21</v>
      </c>
      <c r="B34" s="7" t="s">
        <v>49</v>
      </c>
      <c r="C34" s="6" t="s">
        <v>32</v>
      </c>
      <c r="D34" s="9">
        <v>10</v>
      </c>
      <c r="E34" s="8"/>
      <c r="F34" s="8"/>
    </row>
    <row r="35" spans="1:6" ht="16.5" customHeight="1">
      <c r="A35" s="4"/>
      <c r="B35" s="15" t="s">
        <v>50</v>
      </c>
      <c r="C35" s="16"/>
      <c r="D35" s="17"/>
      <c r="E35" s="18"/>
      <c r="F35" s="19"/>
    </row>
    <row r="36" spans="1:6" ht="18.75" customHeight="1">
      <c r="A36" s="4"/>
      <c r="B36" s="5" t="s">
        <v>51</v>
      </c>
      <c r="C36" s="6"/>
      <c r="D36" s="9"/>
      <c r="E36" s="8"/>
      <c r="F36" s="8"/>
    </row>
    <row r="37" spans="1:6" ht="18.75" customHeight="1">
      <c r="A37" s="4">
        <v>22</v>
      </c>
      <c r="B37" s="7" t="s">
        <v>52</v>
      </c>
      <c r="C37" s="6" t="s">
        <v>34</v>
      </c>
      <c r="D37" s="23">
        <v>340</v>
      </c>
      <c r="E37" s="8"/>
      <c r="F37" s="8"/>
    </row>
    <row r="38" spans="1:6" ht="18.75" customHeight="1">
      <c r="A38" s="4">
        <v>23</v>
      </c>
      <c r="B38" s="7" t="s">
        <v>53</v>
      </c>
      <c r="C38" s="6" t="s">
        <v>32</v>
      </c>
      <c r="D38" s="9">
        <v>4</v>
      </c>
      <c r="E38" s="8"/>
      <c r="F38" s="8"/>
    </row>
    <row r="39" spans="1:6" ht="16.5" customHeight="1">
      <c r="A39" s="4"/>
      <c r="B39" s="15" t="s">
        <v>54</v>
      </c>
      <c r="C39" s="16"/>
      <c r="D39" s="17"/>
      <c r="E39" s="18"/>
      <c r="F39" s="19"/>
    </row>
    <row r="40" spans="1:6" ht="18.75" customHeight="1">
      <c r="A40" s="4"/>
      <c r="B40" s="5" t="s">
        <v>55</v>
      </c>
      <c r="C40" s="6"/>
      <c r="D40" s="9"/>
      <c r="E40" s="8"/>
      <c r="F40" s="8"/>
    </row>
    <row r="41" spans="1:6" ht="18.75" customHeight="1">
      <c r="A41" s="4">
        <v>24</v>
      </c>
      <c r="B41" s="7" t="s">
        <v>56</v>
      </c>
      <c r="C41" s="6" t="s">
        <v>57</v>
      </c>
      <c r="D41" s="9">
        <v>924</v>
      </c>
      <c r="E41" s="8"/>
      <c r="F41" s="8"/>
    </row>
    <row r="42" spans="1:6" ht="18.75" customHeight="1">
      <c r="A42" s="4">
        <v>25</v>
      </c>
      <c r="B42" s="7" t="s">
        <v>58</v>
      </c>
      <c r="C42" s="6" t="s">
        <v>59</v>
      </c>
      <c r="D42" s="9">
        <v>924</v>
      </c>
      <c r="E42" s="8"/>
      <c r="F42" s="8"/>
    </row>
    <row r="43" spans="1:6" ht="31.5" customHeight="1">
      <c r="A43" s="4">
        <v>26</v>
      </c>
      <c r="B43" s="7" t="s">
        <v>74</v>
      </c>
      <c r="C43" s="6" t="s">
        <v>60</v>
      </c>
      <c r="D43" s="9">
        <v>924</v>
      </c>
      <c r="E43" s="8"/>
      <c r="F43" s="8"/>
    </row>
    <row r="44" spans="1:6" ht="18.75" customHeight="1">
      <c r="A44" s="4">
        <v>27</v>
      </c>
      <c r="B44" s="21" t="s">
        <v>61</v>
      </c>
      <c r="C44" s="6" t="s">
        <v>32</v>
      </c>
      <c r="D44" s="9">
        <v>1</v>
      </c>
      <c r="E44" s="8"/>
      <c r="F44" s="8"/>
    </row>
    <row r="45" spans="1:6" ht="18.75" customHeight="1">
      <c r="A45" s="4">
        <v>28</v>
      </c>
      <c r="B45" s="21" t="s">
        <v>62</v>
      </c>
      <c r="C45" s="6" t="s">
        <v>63</v>
      </c>
      <c r="D45" s="9">
        <v>924</v>
      </c>
      <c r="E45" s="8"/>
      <c r="F45" s="8"/>
    </row>
    <row r="46" spans="1:6" ht="16.5" customHeight="1">
      <c r="A46" s="4"/>
      <c r="B46" s="15" t="s">
        <v>64</v>
      </c>
      <c r="C46" s="16"/>
      <c r="D46" s="17"/>
      <c r="E46" s="18"/>
      <c r="F46" s="19"/>
    </row>
    <row r="47" spans="1:6" ht="18.75" customHeight="1">
      <c r="A47" s="4"/>
      <c r="B47" s="5" t="s">
        <v>65</v>
      </c>
      <c r="C47" s="6"/>
      <c r="D47" s="37"/>
      <c r="E47" s="8"/>
      <c r="F47" s="8"/>
    </row>
    <row r="48" spans="1:6" ht="18.75" customHeight="1">
      <c r="A48" s="4">
        <v>29</v>
      </c>
      <c r="B48" s="7" t="s">
        <v>66</v>
      </c>
      <c r="C48" s="6" t="s">
        <v>32</v>
      </c>
      <c r="D48" s="37">
        <v>2</v>
      </c>
      <c r="E48" s="8"/>
      <c r="F48" s="8"/>
    </row>
    <row r="49" spans="1:11" ht="18.75" customHeight="1">
      <c r="A49" s="4">
        <v>30</v>
      </c>
      <c r="B49" s="21" t="s">
        <v>67</v>
      </c>
      <c r="C49" s="6" t="s">
        <v>34</v>
      </c>
      <c r="D49" s="9">
        <v>750</v>
      </c>
      <c r="E49" s="8"/>
      <c r="F49" s="8"/>
    </row>
    <row r="50" spans="1:11" ht="16.5" customHeight="1">
      <c r="A50" s="4"/>
      <c r="B50" s="15" t="s">
        <v>68</v>
      </c>
      <c r="C50" s="38"/>
      <c r="D50" s="38"/>
      <c r="E50" s="38"/>
      <c r="F50" s="19">
        <f>SUM(F48:F49)</f>
        <v>0</v>
      </c>
    </row>
    <row r="51" spans="1:11" ht="16.5" customHeight="1">
      <c r="A51" s="45"/>
      <c r="B51" s="46"/>
      <c r="C51" s="47"/>
      <c r="D51" s="49" t="s">
        <v>69</v>
      </c>
      <c r="E51" s="50"/>
      <c r="F51" s="39">
        <f>SUM(F50+F46+F39+F35+F28+F23+F18+F9)</f>
        <v>0</v>
      </c>
    </row>
    <row r="52" spans="1:11" ht="16.5" customHeight="1">
      <c r="A52" s="42"/>
      <c r="B52" s="42"/>
      <c r="C52" s="48"/>
      <c r="D52" s="49" t="s">
        <v>70</v>
      </c>
      <c r="E52" s="50"/>
      <c r="F52" s="39">
        <f>+F51*20%</f>
        <v>0</v>
      </c>
    </row>
    <row r="53" spans="1:11" ht="16.5" customHeight="1">
      <c r="A53" s="42"/>
      <c r="B53" s="42"/>
      <c r="C53" s="48"/>
      <c r="D53" s="49" t="s">
        <v>71</v>
      </c>
      <c r="E53" s="50"/>
      <c r="F53" s="39">
        <f>+F52+F51</f>
        <v>0</v>
      </c>
    </row>
    <row r="54" spans="1:11" ht="15.75" customHeight="1"/>
    <row r="55" spans="1:11" ht="23.25" customHeight="1">
      <c r="A55" s="43" t="s">
        <v>72</v>
      </c>
      <c r="B55" s="42"/>
      <c r="C55" s="42"/>
      <c r="D55" s="42"/>
      <c r="E55" s="42"/>
      <c r="F55" s="42"/>
    </row>
    <row r="56" spans="1:11" ht="23.25" customHeight="1">
      <c r="A56" s="40"/>
      <c r="B56" s="40"/>
      <c r="C56" s="40"/>
      <c r="D56" s="44" t="s">
        <v>73</v>
      </c>
      <c r="E56" s="42"/>
      <c r="F56" s="42"/>
      <c r="G56" s="40"/>
      <c r="H56" s="40"/>
      <c r="I56" s="40"/>
      <c r="J56" s="40"/>
      <c r="K56" s="40"/>
    </row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mergeCells count="7">
    <mergeCell ref="A1:F1"/>
    <mergeCell ref="A55:F55"/>
    <mergeCell ref="D56:F56"/>
    <mergeCell ref="A51:C53"/>
    <mergeCell ref="D51:E51"/>
    <mergeCell ref="D52:E52"/>
    <mergeCell ref="D53:E53"/>
  </mergeCells>
  <pageMargins left="0.7" right="0.7" top="0.75" bottom="0.75" header="0" footer="0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Office</cp:lastModifiedBy>
  <cp:lastPrinted>2022-10-24T11:02:00Z</cp:lastPrinted>
  <dcterms:created xsi:type="dcterms:W3CDTF">2021-10-01T01:25:26Z</dcterms:created>
  <dcterms:modified xsi:type="dcterms:W3CDTF">2022-11-04T12:53:44Z</dcterms:modified>
</cp:coreProperties>
</file>